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data\tajemnice\vyberova rizeni,dotace\2016_vodovod_Stedrik\"/>
    </mc:Choice>
  </mc:AlternateContent>
  <bookViews>
    <workbookView xWindow="0" yWindow="0" windowWidth="23040" windowHeight="9396" tabRatio="887"/>
  </bookViews>
  <sheets>
    <sheet name="Vodovod" sheetId="1" r:id="rId1"/>
  </sheets>
  <calcPr calcId="152511"/>
</workbook>
</file>

<file path=xl/calcChain.xml><?xml version="1.0" encoding="utf-8"?>
<calcChain xmlns="http://schemas.openxmlformats.org/spreadsheetml/2006/main">
  <c r="F20" i="1" l="1"/>
  <c r="F19" i="1"/>
  <c r="F18" i="1"/>
  <c r="F16" i="1"/>
  <c r="F15" i="1"/>
  <c r="F14" i="1"/>
  <c r="F13" i="1"/>
  <c r="F24" i="1"/>
  <c r="F23" i="1"/>
  <c r="F22" i="1"/>
  <c r="F21" i="1"/>
  <c r="F17" i="1"/>
  <c r="F12" i="1"/>
  <c r="F11" i="1"/>
  <c r="F26" i="1" l="1"/>
  <c r="F27" i="1" s="1"/>
  <c r="F28" i="1" s="1"/>
</calcChain>
</file>

<file path=xl/sharedStrings.xml><?xml version="1.0" encoding="utf-8"?>
<sst xmlns="http://schemas.openxmlformats.org/spreadsheetml/2006/main" count="41" uniqueCount="29">
  <si>
    <t>ČP</t>
  </si>
  <si>
    <t>Popis</t>
  </si>
  <si>
    <t>MJ</t>
  </si>
  <si>
    <t>Množství</t>
  </si>
  <si>
    <t>Jedn. cena                     ( Kč )</t>
  </si>
  <si>
    <t>Cena celkem              ( Kč )</t>
  </si>
  <si>
    <t>Celkem bez DPH</t>
  </si>
  <si>
    <t>DPH 21%</t>
  </si>
  <si>
    <t>Cena celkem s DPH</t>
  </si>
  <si>
    <t>Obec Psáry, kú. Dolní Jirčany</t>
  </si>
  <si>
    <t>Oprava vodovodu na ppč. 621/4 + 621/7</t>
  </si>
  <si>
    <t>bm</t>
  </si>
  <si>
    <t>kompl</t>
  </si>
  <si>
    <t>T kus 80/80</t>
  </si>
  <si>
    <t>T- kus 100/100</t>
  </si>
  <si>
    <t>RV 80/100</t>
  </si>
  <si>
    <t>Napojení na stáv. Potrubí</t>
  </si>
  <si>
    <t>Akce:</t>
  </si>
  <si>
    <t>VRN (zejména DIO, Zařízení staveniště, předání atd..)</t>
  </si>
  <si>
    <t>Proplachy, desinfekce, tlak. zkoušky</t>
  </si>
  <si>
    <t>Potrubí PE DN 100, PN10, včetně zejména signalizační fólie, vodícího proužku, výkopu, pažení odstranění původního potrubí, odvozu materiálu, dopravné, skládkovné, podsyp 10 cm pískem, obsyp tl. 30 cm pískem, zásypu, hutnění a uvedení povrchů do původního stavu a skladby - komplet,  hl. 1,5 ml.,  prováděno v zeleném pásu v souběhu s jinými inž. sítěmi</t>
  </si>
  <si>
    <t>Potrubí PE DN 100, PN10, včetně zejména signalizační fólie, vodícího proužku, výkopu, pažení odstranění původního potrubí, odvozu materiálu, dopravné, skládkovné, podsyp 10 cm pískem, obsyp tl. 30 cm pískem, zásypu, hutnění a uvedení povrchů do původního stavu a skladby - komplet,  hl. 1,5 ml.,  prováděno v komunikaci či chodníku včetně souběhu či křížení s jinými inž. sítěmi</t>
  </si>
  <si>
    <t>Potrubí PE DN 100, PN10, včetně zejména signalizační fólie, vodícího proužku, výkopu, pažení odstranění původního potrubí, odvozu materiálu, dopravné, skládkovné, podsyp 10 cm pískem, obsyp tl. 30 cm pískem, zásypu, hutnění a uvedení povrchů do původního stavu a skladby - komplet,  hl. 1,5 ml.,  prováděno v zeleném pásu, avšak ztížený výkop, křížení sítí, blízkost stromů a křovin</t>
  </si>
  <si>
    <t>T kus 100/80</t>
  </si>
  <si>
    <t>Š DN 100 vč. zem. soupr. s telesk.tyčí</t>
  </si>
  <si>
    <t>Š DN 80 vč. zem. soupr. s telesk.tyčí</t>
  </si>
  <si>
    <t>H80 podz. jako vzdušník</t>
  </si>
  <si>
    <t>Ostatní náklady (např. Dokumentace skuteč.provedení, vytýčení podzemních sítí, splnění podmínek DOSS a PD, tak , aby dílo bylo kompletní, kvalitní, funkční, a řádně zprovozněno)</t>
  </si>
  <si>
    <t>Agregovaný VV - slepý</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</si>
</sst>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color rgb="FF000000"/>
      <name val="Times New Roman"/>
      <family val="2"/>
      <charset val="238"/>
    </font>
    <font>
      <sz val="10"/>
      <name val="Arial"/>
      <family val="2"/>
      <charset val="238"/>
    </font>
    <font>
      <sz val="11"/>
      <color rgb="FF000000"/>
      <name val="Calibri"/>
      <family val="2"/>
      <charset val="238"/>
    </font>
    <font>
      <b/>
      <sz val="13"/>
      <color rgb="FF000000"/>
      <name val="Calibri"/>
      <family val="2"/>
      <charset val="238"/>
    </font>
    <font>
      <b/>
      <sz val="11"/>
      <color rgb="FF000000"/>
      <name val="Calibri"/>
      <family val="2"/>
      <charset val="238"/>
    </font>
    <font>
      <b/>
      <u/>
      <sz val="11"/>
      <color rgb="FF000000"/>
      <name val="Calibri"/>
      <family val="2"/>
      <charset val="238"/>
    </font>
  </fonts>
  <fills count="2">
    <fill>
      <patternFill patternType="none"/>
    </fill>
    <fill>
      <patternFill patternType="gray125"/>
    </fill>
  </fills>
  <borders count="14">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34">
    <xf numFmtId="0" fontId="0" fillId="0" borderId="0" xfId="0"/>
    <xf numFmtId="0" fontId="2" fillId="0" borderId="0" xfId="0" applyFont="1" applyBorder="1" applyAlignment="1">
      <alignment vertical="center" wrapText="1"/>
    </xf>
    <xf numFmtId="4" fontId="2" fillId="0" borderId="0"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top"/>
    </xf>
    <xf numFmtId="0" fontId="3" fillId="0" borderId="0" xfId="0" applyFont="1" applyAlignment="1">
      <alignment vertical="center"/>
    </xf>
    <xf numFmtId="0" fontId="0" fillId="0" borderId="0" xfId="0" applyAlignment="1">
      <alignment vertical="center"/>
    </xf>
    <xf numFmtId="0" fontId="3" fillId="0" borderId="0"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horizontal="center" vertical="center" wrapText="1"/>
    </xf>
    <xf numFmtId="4" fontId="4" fillId="0" borderId="3"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vertical="center" wrapText="1"/>
    </xf>
    <xf numFmtId="0" fontId="2" fillId="0" borderId="5" xfId="0" applyFont="1" applyBorder="1" applyAlignment="1">
      <alignment horizontal="center" vertical="center" wrapText="1"/>
    </xf>
    <xf numFmtId="4" fontId="2" fillId="0" borderId="5" xfId="0" applyNumberFormat="1" applyFont="1" applyBorder="1" applyAlignment="1">
      <alignment horizontal="center" vertical="center"/>
    </xf>
    <xf numFmtId="4" fontId="4" fillId="0" borderId="0" xfId="0" applyNumberFormat="1"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vertical="center" wrapText="1"/>
    </xf>
    <xf numFmtId="0" fontId="4" fillId="0" borderId="7" xfId="0" applyFont="1" applyBorder="1" applyAlignment="1">
      <alignment horizontal="center" vertical="center" wrapText="1"/>
    </xf>
    <xf numFmtId="4" fontId="4" fillId="0" borderId="7" xfId="0" applyNumberFormat="1" applyFont="1" applyBorder="1" applyAlignment="1">
      <alignment horizontal="center" vertical="center"/>
    </xf>
    <xf numFmtId="4" fontId="4" fillId="0" borderId="8" xfId="0" applyNumberFormat="1" applyFont="1" applyBorder="1" applyAlignment="1">
      <alignment horizontal="center" vertical="center"/>
    </xf>
    <xf numFmtId="0" fontId="0" fillId="0" borderId="9" xfId="0" applyBorder="1"/>
    <xf numFmtId="0" fontId="0" fillId="0" borderId="0" xfId="0" applyBorder="1"/>
    <xf numFmtId="4" fontId="2" fillId="0" borderId="10" xfId="0" applyNumberFormat="1"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vertical="center" wrapText="1"/>
    </xf>
    <xf numFmtId="0" fontId="4" fillId="0" borderId="12" xfId="0" applyFont="1" applyBorder="1" applyAlignment="1">
      <alignment horizontal="center" vertical="center" wrapText="1"/>
    </xf>
    <xf numFmtId="4" fontId="4" fillId="0" borderId="12" xfId="0" applyNumberFormat="1" applyFont="1" applyBorder="1" applyAlignment="1">
      <alignment horizontal="center" vertical="center"/>
    </xf>
    <xf numFmtId="4" fontId="4" fillId="0" borderId="13" xfId="0" applyNumberFormat="1" applyFont="1" applyBorder="1" applyAlignment="1">
      <alignment horizontal="center" vertical="center"/>
    </xf>
  </cellXfs>
  <cellStyles count="2">
    <cellStyle name="Normální" xfId="0" builtinId="0"/>
    <cellStyle name="TableStyleLigh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abSelected="1" workbookViewId="0">
      <selection activeCell="H11" sqref="H11"/>
    </sheetView>
  </sheetViews>
  <sheetFormatPr defaultRowHeight="15.6" x14ac:dyDescent="0.3"/>
  <cols>
    <col min="2" max="2" width="32.3984375" customWidth="1"/>
  </cols>
  <sheetData>
    <row r="1" spans="1:6" x14ac:dyDescent="0.3">
      <c r="C1" s="3"/>
      <c r="D1" s="4"/>
    </row>
    <row r="2" spans="1:6" ht="17.399999999999999" x14ac:dyDescent="0.3">
      <c r="A2" s="5" t="s">
        <v>17</v>
      </c>
      <c r="B2" s="6" t="s">
        <v>9</v>
      </c>
      <c r="C2" s="3"/>
      <c r="D2" s="4"/>
      <c r="E2" s="7"/>
      <c r="F2" s="7"/>
    </row>
    <row r="3" spans="1:6" ht="17.399999999999999" x14ac:dyDescent="0.3">
      <c r="A3" s="8"/>
      <c r="B3" s="8" t="s">
        <v>10</v>
      </c>
      <c r="D3" s="4"/>
    </row>
    <row r="4" spans="1:6" ht="17.399999999999999" x14ac:dyDescent="0.3">
      <c r="A4" s="8"/>
      <c r="B4" s="8" t="s">
        <v>28</v>
      </c>
    </row>
    <row r="6" spans="1:6" ht="43.2" x14ac:dyDescent="0.3">
      <c r="A6" s="9" t="s">
        <v>0</v>
      </c>
      <c r="B6" s="10" t="s">
        <v>1</v>
      </c>
      <c r="C6" s="11" t="s">
        <v>2</v>
      </c>
      <c r="D6" s="11" t="s">
        <v>3</v>
      </c>
      <c r="E6" s="12" t="s">
        <v>4</v>
      </c>
      <c r="F6" s="13" t="s">
        <v>5</v>
      </c>
    </row>
    <row r="7" spans="1:6" x14ac:dyDescent="0.3">
      <c r="A7" s="9"/>
      <c r="B7" s="10"/>
      <c r="C7" s="11"/>
      <c r="D7" s="11"/>
      <c r="E7" s="12"/>
      <c r="F7" s="13"/>
    </row>
    <row r="9" spans="1:6" x14ac:dyDescent="0.3">
      <c r="B9" s="14"/>
      <c r="C9" s="15"/>
    </row>
    <row r="10" spans="1:6" x14ac:dyDescent="0.3">
      <c r="B10" s="14"/>
      <c r="C10" s="15"/>
    </row>
    <row r="11" spans="1:6" ht="144" x14ac:dyDescent="0.3">
      <c r="A11" s="16">
        <v>1</v>
      </c>
      <c r="B11" s="17" t="s">
        <v>20</v>
      </c>
      <c r="C11" s="18" t="s">
        <v>11</v>
      </c>
      <c r="D11" s="19">
        <v>134.30000000000001</v>
      </c>
      <c r="E11" s="19">
        <v>0</v>
      </c>
      <c r="F11" s="19">
        <f t="shared" ref="F11:F22" si="0">ROUND(E11*D11,1)</f>
        <v>0</v>
      </c>
    </row>
    <row r="12" spans="1:6" ht="144" x14ac:dyDescent="0.3">
      <c r="A12" s="16">
        <v>2</v>
      </c>
      <c r="B12" s="17" t="s">
        <v>21</v>
      </c>
      <c r="C12" s="18" t="s">
        <v>11</v>
      </c>
      <c r="D12" s="19">
        <v>14</v>
      </c>
      <c r="E12" s="19">
        <v>0</v>
      </c>
      <c r="F12" s="19">
        <f t="shared" si="0"/>
        <v>0</v>
      </c>
    </row>
    <row r="13" spans="1:6" ht="144" x14ac:dyDescent="0.3">
      <c r="A13" s="16">
        <v>3</v>
      </c>
      <c r="B13" s="17" t="s">
        <v>22</v>
      </c>
      <c r="C13" s="18" t="s">
        <v>11</v>
      </c>
      <c r="D13" s="19">
        <v>42</v>
      </c>
      <c r="E13" s="19">
        <v>0</v>
      </c>
      <c r="F13" s="19">
        <f t="shared" ref="F13" si="1">ROUND(E13*D13,1)</f>
        <v>0</v>
      </c>
    </row>
    <row r="14" spans="1:6" x14ac:dyDescent="0.3">
      <c r="A14" s="16">
        <v>4</v>
      </c>
      <c r="B14" s="17" t="s">
        <v>14</v>
      </c>
      <c r="C14" s="18" t="s">
        <v>12</v>
      </c>
      <c r="D14" s="19">
        <v>1</v>
      </c>
      <c r="E14" s="19">
        <v>0</v>
      </c>
      <c r="F14" s="19">
        <f t="shared" ref="F14:F16" si="2">ROUND(E14*D14,1)</f>
        <v>0</v>
      </c>
    </row>
    <row r="15" spans="1:6" x14ac:dyDescent="0.3">
      <c r="A15" s="16">
        <v>5</v>
      </c>
      <c r="B15" s="17" t="s">
        <v>13</v>
      </c>
      <c r="C15" s="18" t="s">
        <v>12</v>
      </c>
      <c r="D15" s="19">
        <v>1</v>
      </c>
      <c r="E15" s="19">
        <v>0</v>
      </c>
      <c r="F15" s="19">
        <f t="shared" si="2"/>
        <v>0</v>
      </c>
    </row>
    <row r="16" spans="1:6" x14ac:dyDescent="0.3">
      <c r="A16" s="16">
        <v>6</v>
      </c>
      <c r="B16" s="17" t="s">
        <v>15</v>
      </c>
      <c r="C16" s="18" t="s">
        <v>12</v>
      </c>
      <c r="D16" s="19">
        <v>1</v>
      </c>
      <c r="E16" s="19">
        <v>0</v>
      </c>
      <c r="F16" s="19">
        <f t="shared" si="2"/>
        <v>0</v>
      </c>
    </row>
    <row r="17" spans="1:8" x14ac:dyDescent="0.3">
      <c r="A17" s="16">
        <v>7</v>
      </c>
      <c r="B17" s="17" t="s">
        <v>24</v>
      </c>
      <c r="C17" s="18" t="s">
        <v>12</v>
      </c>
      <c r="D17" s="19">
        <v>2</v>
      </c>
      <c r="E17" s="19">
        <v>0</v>
      </c>
      <c r="F17" s="19">
        <f t="shared" si="0"/>
        <v>0</v>
      </c>
    </row>
    <row r="18" spans="1:8" x14ac:dyDescent="0.3">
      <c r="A18" s="16">
        <v>8</v>
      </c>
      <c r="B18" s="17" t="s">
        <v>23</v>
      </c>
      <c r="C18" s="18" t="s">
        <v>12</v>
      </c>
      <c r="D18" s="19">
        <v>1</v>
      </c>
      <c r="E18" s="19">
        <v>0</v>
      </c>
      <c r="F18" s="19">
        <f t="shared" si="0"/>
        <v>0</v>
      </c>
    </row>
    <row r="19" spans="1:8" x14ac:dyDescent="0.3">
      <c r="A19" s="16">
        <v>9</v>
      </c>
      <c r="B19" s="17" t="s">
        <v>25</v>
      </c>
      <c r="C19" s="18" t="s">
        <v>12</v>
      </c>
      <c r="D19" s="19">
        <v>1</v>
      </c>
      <c r="E19" s="19">
        <v>0</v>
      </c>
      <c r="F19" s="19">
        <f t="shared" ref="F19:F20" si="3">ROUND(E19*D19,1)</f>
        <v>0</v>
      </c>
    </row>
    <row r="20" spans="1:8" x14ac:dyDescent="0.3">
      <c r="A20" s="16">
        <v>10</v>
      </c>
      <c r="B20" s="17" t="s">
        <v>26</v>
      </c>
      <c r="C20" s="18" t="s">
        <v>12</v>
      </c>
      <c r="D20" s="19">
        <v>1</v>
      </c>
      <c r="E20" s="19">
        <v>0</v>
      </c>
      <c r="F20" s="19">
        <f t="shared" si="3"/>
        <v>0</v>
      </c>
    </row>
    <row r="21" spans="1:8" x14ac:dyDescent="0.3">
      <c r="A21" s="16">
        <v>11</v>
      </c>
      <c r="B21" s="17" t="s">
        <v>16</v>
      </c>
      <c r="C21" s="18" t="s">
        <v>12</v>
      </c>
      <c r="D21" s="19">
        <v>2</v>
      </c>
      <c r="E21" s="19">
        <v>0</v>
      </c>
      <c r="F21" s="19">
        <f t="shared" si="0"/>
        <v>0</v>
      </c>
    </row>
    <row r="22" spans="1:8" x14ac:dyDescent="0.3">
      <c r="A22" s="16">
        <v>12</v>
      </c>
      <c r="B22" s="17" t="s">
        <v>19</v>
      </c>
      <c r="C22" s="18" t="s">
        <v>11</v>
      </c>
      <c r="D22" s="19">
        <v>190.3</v>
      </c>
      <c r="E22" s="19">
        <v>0</v>
      </c>
      <c r="F22" s="19">
        <f t="shared" si="0"/>
        <v>0</v>
      </c>
    </row>
    <row r="23" spans="1:8" ht="28.8" x14ac:dyDescent="0.3">
      <c r="A23" s="16">
        <v>13</v>
      </c>
      <c r="B23" s="17" t="s">
        <v>18</v>
      </c>
      <c r="C23" s="18" t="s">
        <v>12</v>
      </c>
      <c r="D23" s="19">
        <v>1</v>
      </c>
      <c r="E23" s="19">
        <v>0</v>
      </c>
      <c r="F23" s="19">
        <f>ROUND(E23*D23,1)</f>
        <v>0</v>
      </c>
    </row>
    <row r="24" spans="1:8" ht="72" x14ac:dyDescent="0.3">
      <c r="A24" s="16">
        <v>14</v>
      </c>
      <c r="B24" s="17" t="s">
        <v>27</v>
      </c>
      <c r="C24" s="18" t="s">
        <v>12</v>
      </c>
      <c r="D24" s="19">
        <v>1</v>
      </c>
      <c r="E24" s="19">
        <v>0</v>
      </c>
      <c r="F24" s="19">
        <f>ROUND(E24*D24,1)</f>
        <v>0</v>
      </c>
    </row>
    <row r="25" spans="1:8" x14ac:dyDescent="0.3">
      <c r="D25" s="2"/>
    </row>
    <row r="26" spans="1:8" x14ac:dyDescent="0.3">
      <c r="A26" s="21"/>
      <c r="B26" s="22" t="s">
        <v>6</v>
      </c>
      <c r="C26" s="23"/>
      <c r="D26" s="24"/>
      <c r="E26" s="24"/>
      <c r="F26" s="25">
        <f>ROUND(SUM(F11:F24),0)</f>
        <v>0</v>
      </c>
      <c r="H26" s="20"/>
    </row>
    <row r="27" spans="1:8" ht="16.2" thickBot="1" x14ac:dyDescent="0.35">
      <c r="A27" s="26"/>
      <c r="B27" s="1" t="s">
        <v>7</v>
      </c>
      <c r="C27" s="27"/>
      <c r="D27" s="2"/>
      <c r="E27" s="27"/>
      <c r="F27" s="28">
        <f>ROUND(F26*0.21,0.1)</f>
        <v>0</v>
      </c>
    </row>
    <row r="28" spans="1:8" ht="16.2" thickBot="1" x14ac:dyDescent="0.35">
      <c r="A28" s="29"/>
      <c r="B28" s="30" t="s">
        <v>8</v>
      </c>
      <c r="C28" s="31"/>
      <c r="D28" s="32"/>
      <c r="E28" s="32"/>
      <c r="F28" s="33">
        <f>SUM(F26:F27)</f>
        <v>0</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1</vt:i4>
      </vt:variant>
    </vt:vector>
  </HeadingPairs>
  <TitlesOfParts>
    <vt:vector size="1" baseType="lpstr">
      <vt:lpstr>Vodovod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Nikola Alferyová</cp:lastModifiedBy>
  <cp:revision>0</cp:revision>
  <cp:lastPrinted>2016-10-03T12:55:36Z</cp:lastPrinted>
  <dcterms:created xsi:type="dcterms:W3CDTF">2015-02-17T13:50:22Z</dcterms:created>
  <dcterms:modified xsi:type="dcterms:W3CDTF">2016-10-03T13:48:27Z</dcterms:modified>
  <dc:language>cs-CZ</dc:language>
</cp:coreProperties>
</file>