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jzlar\Documents\Psáry\Rekonstrukce cesty ke hřbitovu\VŘ\"/>
    </mc:Choice>
  </mc:AlternateContent>
  <xr:revisionPtr revIDLastSave="0" documentId="13_ncr:1_{C4544FA2-D816-43A0-A9C9-10D3B82D9F63}" xr6:coauthVersionLast="47" xr6:coauthVersionMax="47" xr10:uidLastSave="{00000000-0000-0000-0000-000000000000}"/>
  <bookViews>
    <workbookView xWindow="-135" yWindow="-135" windowWidth="29070" windowHeight="15870" xr2:uid="{72B01CC2-4224-4242-BECD-111CAF54C22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E64" i="1"/>
  <c r="E63" i="1"/>
  <c r="E61" i="1"/>
  <c r="E60" i="1"/>
  <c r="E59" i="1"/>
  <c r="E58" i="1"/>
  <c r="E57" i="1"/>
  <c r="E55" i="1"/>
  <c r="B54" i="1"/>
  <c r="E54" i="1" s="1"/>
  <c r="E53" i="1"/>
  <c r="E52" i="1"/>
  <c r="E51" i="1"/>
  <c r="E50" i="1"/>
  <c r="E74" i="1"/>
  <c r="E75" i="1"/>
  <c r="E76" i="1"/>
  <c r="E77" i="1"/>
  <c r="E80" i="1"/>
  <c r="E81" i="1"/>
  <c r="E82" i="1"/>
  <c r="E84" i="1"/>
  <c r="E85" i="1"/>
  <c r="E86" i="1"/>
  <c r="E73" i="1"/>
  <c r="B78" i="1"/>
  <c r="E78" i="1" s="1"/>
  <c r="E30" i="1"/>
  <c r="E31" i="1"/>
  <c r="E32" i="1"/>
  <c r="E33" i="1"/>
  <c r="E36" i="1"/>
  <c r="E37" i="1"/>
  <c r="E38" i="1"/>
  <c r="E40" i="1"/>
  <c r="E41" i="1"/>
  <c r="E42" i="1"/>
  <c r="E29" i="1"/>
  <c r="B34" i="1"/>
  <c r="E34" i="1" s="1"/>
  <c r="E7" i="1"/>
  <c r="E8" i="1"/>
  <c r="E9" i="1"/>
  <c r="E11" i="1"/>
  <c r="E13" i="1"/>
  <c r="E14" i="1"/>
  <c r="E15" i="1"/>
  <c r="E16" i="1"/>
  <c r="E17" i="1"/>
  <c r="E19" i="1"/>
  <c r="E20" i="1"/>
  <c r="E21" i="1"/>
  <c r="E6" i="1"/>
  <c r="B10" i="1"/>
  <c r="E10" i="1" s="1"/>
  <c r="E67" i="1" l="1"/>
  <c r="E93" i="1" s="1"/>
  <c r="E88" i="1"/>
  <c r="E94" i="1" s="1"/>
  <c r="E44" i="1"/>
  <c r="E92" i="1" s="1"/>
  <c r="E23" i="1"/>
  <c r="E91" i="1" s="1"/>
  <c r="E96" i="1" l="1"/>
  <c r="E97" i="1" s="1"/>
  <c r="E98" i="1" l="1"/>
</calcChain>
</file>

<file path=xl/sharedStrings.xml><?xml version="1.0" encoding="utf-8"?>
<sst xmlns="http://schemas.openxmlformats.org/spreadsheetml/2006/main" count="140" uniqueCount="43">
  <si>
    <t>Položka</t>
  </si>
  <si>
    <t>množství</t>
  </si>
  <si>
    <t>MJ</t>
  </si>
  <si>
    <t>jednotková cena</t>
  </si>
  <si>
    <t>cena celkem</t>
  </si>
  <si>
    <t>Odkopávky a prokopávky pro silnice</t>
  </si>
  <si>
    <t>m3</t>
  </si>
  <si>
    <t>Naložení výkopku na dopravní prostředek</t>
  </si>
  <si>
    <t>Vodorovné přemístění výkopku na skládku</t>
  </si>
  <si>
    <t>Uložení na skládce</t>
  </si>
  <si>
    <t>Poplatek za uložení na skládce</t>
  </si>
  <si>
    <t>t</t>
  </si>
  <si>
    <t>Zhutnění a urovnání pláně</t>
  </si>
  <si>
    <t>m2</t>
  </si>
  <si>
    <t>Podklad ze štěrkodrti tl. 150 mm 0/63</t>
  </si>
  <si>
    <t>Podklad ze štěrkodrti tl. 150 mm 0/32</t>
  </si>
  <si>
    <t>Spojovací postřik 0,3 kg/m2</t>
  </si>
  <si>
    <t>Asfaltový beton ACP 16 tl. 50 mm</t>
  </si>
  <si>
    <t>Asfaltový beton ACO 11+ tl. 40 mm</t>
  </si>
  <si>
    <t>Převoz mechanizace</t>
  </si>
  <si>
    <t>kpl</t>
  </si>
  <si>
    <t>Dopravní opatření, inženýrská činnost</t>
  </si>
  <si>
    <t>Ostatní náklady (ZS, provozní vlivy)</t>
  </si>
  <si>
    <t>DPH (21%)</t>
  </si>
  <si>
    <t>Oprava komunikace u hřbitova Psáry</t>
  </si>
  <si>
    <t>Objekt A: Zpevněná plocha před hřbitovem</t>
  </si>
  <si>
    <t>Objekt B: Úprava komunikace V Aleji - od závory+před hřbitovem dl. cca 50 m</t>
  </si>
  <si>
    <t>Čištění vozovek odkopem ulehlého nánosu tl do 5 cm</t>
  </si>
  <si>
    <t>Čištění vozovky</t>
  </si>
  <si>
    <t xml:space="preserve">Nakládání výkopku </t>
  </si>
  <si>
    <t>Asfaltový beton ACO 11+ vyrovnávka tl. 20 mm (přepokl.množství 8,23 t)</t>
  </si>
  <si>
    <t>Asfaltový beton ACO 11+ tl. 50 mm (přepokl.množství 20,57 t)</t>
  </si>
  <si>
    <t>Přesun mechanizace</t>
  </si>
  <si>
    <t>Asfaltový beton ACO 11+ vyrovnávka tl. 20 mm (přepokl.množství 58,1 t)</t>
  </si>
  <si>
    <t>Asfaltový beton ACO 11+ tl. 50 mm (přepokl.množství 145,23 t)</t>
  </si>
  <si>
    <t>CENA CELKEM za objekt A bez DPH</t>
  </si>
  <si>
    <t>CENA CELKEM za objekt B bez DPH</t>
  </si>
  <si>
    <t>CENA CELKEM za objekt C bez DPH</t>
  </si>
  <si>
    <t>CENA CELKEM za dílo bez DPH</t>
  </si>
  <si>
    <t>CENA CELKEM za dílo s DPH (21%)</t>
  </si>
  <si>
    <t>Objekt C: Parkoviště před hřbitovem</t>
  </si>
  <si>
    <t>Objekt D: Úprava komunikace V Aleji - od hřbitova k ulici Kutná dl. cca 353 m</t>
  </si>
  <si>
    <t>CENA CELKEM za objekt D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</si>
</sst>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0" fillId="0" borderId="0" xfId="0" applyFont="1"/>
    <xf numFmtId="0" fontId="12" fillId="0" borderId="0" xfId="0" applyFont="1"/>
    <xf numFmtId="2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0" fontId="1" fillId="0" borderId="0" xfId="0" applyFont="1" applyBorder="1"/>
    <xf numFmtId="0" fontId="5" fillId="0" borderId="2" xfId="0" applyFont="1" applyBorder="1" applyAlignment="1">
      <alignment vertical="center"/>
    </xf>
    <xf numFmtId="44" fontId="5" fillId="0" borderId="3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1" fillId="0" borderId="2" xfId="0" applyFont="1" applyBorder="1"/>
    <xf numFmtId="0" fontId="10" fillId="0" borderId="3" xfId="0" applyFont="1" applyBorder="1"/>
    <xf numFmtId="0" fontId="11" fillId="0" borderId="3" xfId="0" applyFont="1" applyBorder="1"/>
    <xf numFmtId="0" fontId="3" fillId="0" borderId="4" xfId="0" applyFont="1" applyBorder="1" applyAlignment="1">
      <alignment horizontal="left"/>
    </xf>
    <xf numFmtId="2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vertical="center"/>
    </xf>
    <xf numFmtId="44" fontId="5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2" fontId="4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44" fontId="4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44" fontId="5" fillId="0" borderId="14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1" fillId="0" borderId="8" xfId="0" applyFont="1" applyBorder="1"/>
    <xf numFmtId="0" fontId="10" fillId="0" borderId="9" xfId="0" applyFont="1" applyBorder="1"/>
    <xf numFmtId="0" fontId="5" fillId="0" borderId="15" xfId="0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vertical="center"/>
    </xf>
    <xf numFmtId="44" fontId="5" fillId="0" borderId="17" xfId="0" applyNumberFormat="1" applyFont="1" applyBorder="1" applyAlignment="1">
      <alignment vertical="center"/>
    </xf>
    <xf numFmtId="0" fontId="2" fillId="0" borderId="7" xfId="0" applyFont="1" applyBorder="1"/>
    <xf numFmtId="0" fontId="8" fillId="0" borderId="18" xfId="0" applyFont="1" applyBorder="1" applyAlignment="1">
      <alignment vertical="center"/>
    </xf>
    <xf numFmtId="0" fontId="1" fillId="0" borderId="19" xfId="0" applyFont="1" applyBorder="1"/>
    <xf numFmtId="44" fontId="11" fillId="0" borderId="20" xfId="0" applyNumberFormat="1" applyFont="1" applyBorder="1"/>
    <xf numFmtId="0" fontId="8" fillId="0" borderId="21" xfId="0" applyFont="1" applyBorder="1" applyAlignment="1">
      <alignment vertical="center"/>
    </xf>
    <xf numFmtId="0" fontId="1" fillId="0" borderId="22" xfId="0" applyFont="1" applyBorder="1"/>
    <xf numFmtId="44" fontId="11" fillId="0" borderId="23" xfId="0" applyNumberFormat="1" applyFont="1" applyBorder="1"/>
    <xf numFmtId="0" fontId="8" fillId="0" borderId="24" xfId="0" applyFont="1" applyBorder="1" applyAlignment="1">
      <alignment vertical="center"/>
    </xf>
    <xf numFmtId="0" fontId="1" fillId="0" borderId="25" xfId="0" applyFont="1" applyBorder="1"/>
    <xf numFmtId="44" fontId="11" fillId="0" borderId="26" xfId="0" applyNumberFormat="1" applyFont="1" applyBorder="1"/>
    <xf numFmtId="0" fontId="8" fillId="0" borderId="7" xfId="0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4" fontId="4" fillId="0" borderId="9" xfId="0" applyNumberFormat="1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" fillId="0" borderId="28" xfId="0" applyFont="1" applyBorder="1"/>
    <xf numFmtId="44" fontId="11" fillId="0" borderId="29" xfId="0" applyNumberFormat="1" applyFont="1" applyBorder="1"/>
    <xf numFmtId="0" fontId="9" fillId="0" borderId="21" xfId="0" applyFont="1" applyBorder="1" applyAlignment="1">
      <alignment vertical="center"/>
    </xf>
    <xf numFmtId="44" fontId="10" fillId="0" borderId="23" xfId="0" applyNumberFormat="1" applyFont="1" applyBorder="1"/>
    <xf numFmtId="0" fontId="8" fillId="0" borderId="30" xfId="0" applyFont="1" applyBorder="1" applyAlignment="1">
      <alignment vertical="center"/>
    </xf>
    <xf numFmtId="0" fontId="1" fillId="0" borderId="31" xfId="0" applyFont="1" applyBorder="1"/>
    <xf numFmtId="44" fontId="2" fillId="0" borderId="3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3BBC-428A-4559-A693-BC5AC5A22A81}">
  <dimension ref="A1:E100"/>
  <sheetViews>
    <sheetView tabSelected="1" topLeftCell="A76" workbookViewId="0">
      <selection activeCell="I68" sqref="I68"/>
    </sheetView>
  </sheetViews>
  <sheetFormatPr defaultRowHeight="15.75" x14ac:dyDescent="0.25"/>
  <cols>
    <col min="1" max="1" width="55" customWidth="1"/>
    <col min="2" max="2" width="12.7109375" customWidth="1"/>
    <col min="3" max="3" width="10.28515625" customWidth="1"/>
    <col min="4" max="4" width="15.28515625" customWidth="1"/>
    <col min="5" max="5" width="27.42578125" style="3" customWidth="1"/>
  </cols>
  <sheetData>
    <row r="1" spans="1:5" ht="27.75" thickTop="1" thickBot="1" x14ac:dyDescent="0.45">
      <c r="A1" s="15" t="s">
        <v>24</v>
      </c>
      <c r="B1" s="16"/>
      <c r="C1" s="17"/>
      <c r="D1" s="18"/>
      <c r="E1" s="19"/>
    </row>
    <row r="2" spans="1:5" ht="16.5" thickTop="1" thickBot="1" x14ac:dyDescent="0.3">
      <c r="A2" s="8"/>
      <c r="B2" s="4"/>
      <c r="C2" s="5"/>
      <c r="D2" s="6"/>
      <c r="E2" s="9"/>
    </row>
    <row r="3" spans="1:5" ht="18.75" thickBot="1" x14ac:dyDescent="0.3">
      <c r="A3" s="20" t="s">
        <v>25</v>
      </c>
      <c r="B3" s="21"/>
      <c r="C3" s="22"/>
      <c r="D3" s="23"/>
      <c r="E3" s="24"/>
    </row>
    <row r="4" spans="1:5" thickBot="1" x14ac:dyDescent="0.3">
      <c r="A4" s="10"/>
      <c r="B4" s="4"/>
      <c r="C4" s="5"/>
      <c r="D4" s="6"/>
      <c r="E4" s="9"/>
    </row>
    <row r="5" spans="1:5" ht="31.5" x14ac:dyDescent="0.25">
      <c r="A5" s="25" t="s">
        <v>0</v>
      </c>
      <c r="B5" s="26" t="s">
        <v>1</v>
      </c>
      <c r="C5" s="27" t="s">
        <v>2</v>
      </c>
      <c r="D5" s="28" t="s">
        <v>3</v>
      </c>
      <c r="E5" s="29" t="s">
        <v>4</v>
      </c>
    </row>
    <row r="6" spans="1:5" ht="15" x14ac:dyDescent="0.25">
      <c r="A6" s="30" t="s">
        <v>5</v>
      </c>
      <c r="B6" s="31">
        <v>44</v>
      </c>
      <c r="C6" s="32" t="s">
        <v>6</v>
      </c>
      <c r="D6" s="33"/>
      <c r="E6" s="34">
        <f>B6*D6</f>
        <v>0</v>
      </c>
    </row>
    <row r="7" spans="1:5" ht="15" x14ac:dyDescent="0.25">
      <c r="A7" s="35" t="s">
        <v>7</v>
      </c>
      <c r="B7" s="31">
        <v>44</v>
      </c>
      <c r="C7" s="32" t="s">
        <v>6</v>
      </c>
      <c r="D7" s="33"/>
      <c r="E7" s="34">
        <f t="shared" ref="E7:E21" si="0">B7*D7</f>
        <v>0</v>
      </c>
    </row>
    <row r="8" spans="1:5" ht="15" x14ac:dyDescent="0.25">
      <c r="A8" s="35" t="s">
        <v>8</v>
      </c>
      <c r="B8" s="31">
        <v>44</v>
      </c>
      <c r="C8" s="32" t="s">
        <v>6</v>
      </c>
      <c r="D8" s="33"/>
      <c r="E8" s="34">
        <f t="shared" si="0"/>
        <v>0</v>
      </c>
    </row>
    <row r="9" spans="1:5" ht="15" x14ac:dyDescent="0.25">
      <c r="A9" s="30" t="s">
        <v>9</v>
      </c>
      <c r="B9" s="31">
        <v>44</v>
      </c>
      <c r="C9" s="32" t="s">
        <v>6</v>
      </c>
      <c r="D9" s="33"/>
      <c r="E9" s="34">
        <f t="shared" si="0"/>
        <v>0</v>
      </c>
    </row>
    <row r="10" spans="1:5" ht="15" x14ac:dyDescent="0.25">
      <c r="A10" s="30" t="s">
        <v>10</v>
      </c>
      <c r="B10" s="31">
        <f>B9*1.8</f>
        <v>79.2</v>
      </c>
      <c r="C10" s="32" t="s">
        <v>11</v>
      </c>
      <c r="D10" s="33"/>
      <c r="E10" s="34">
        <f t="shared" si="0"/>
        <v>0</v>
      </c>
    </row>
    <row r="11" spans="1:5" ht="15" x14ac:dyDescent="0.25">
      <c r="A11" s="30" t="s">
        <v>12</v>
      </c>
      <c r="B11" s="31">
        <v>108</v>
      </c>
      <c r="C11" s="32" t="s">
        <v>13</v>
      </c>
      <c r="D11" s="33"/>
      <c r="E11" s="34">
        <f t="shared" si="0"/>
        <v>0</v>
      </c>
    </row>
    <row r="12" spans="1:5" x14ac:dyDescent="0.25">
      <c r="A12" s="36"/>
      <c r="B12" s="31"/>
      <c r="C12" s="32"/>
      <c r="D12" s="33"/>
      <c r="E12" s="34"/>
    </row>
    <row r="13" spans="1:5" ht="15" x14ac:dyDescent="0.25">
      <c r="A13" s="30" t="s">
        <v>14</v>
      </c>
      <c r="B13" s="31">
        <v>108</v>
      </c>
      <c r="C13" s="32" t="s">
        <v>13</v>
      </c>
      <c r="D13" s="33"/>
      <c r="E13" s="34">
        <f t="shared" si="0"/>
        <v>0</v>
      </c>
    </row>
    <row r="14" spans="1:5" ht="15" x14ac:dyDescent="0.25">
      <c r="A14" s="30" t="s">
        <v>15</v>
      </c>
      <c r="B14" s="31">
        <v>108</v>
      </c>
      <c r="C14" s="32" t="s">
        <v>13</v>
      </c>
      <c r="D14" s="33"/>
      <c r="E14" s="34">
        <f t="shared" si="0"/>
        <v>0</v>
      </c>
    </row>
    <row r="15" spans="1:5" ht="15" x14ac:dyDescent="0.25">
      <c r="A15" s="30" t="s">
        <v>16</v>
      </c>
      <c r="B15" s="31">
        <v>216</v>
      </c>
      <c r="C15" s="32" t="s">
        <v>13</v>
      </c>
      <c r="D15" s="33"/>
      <c r="E15" s="34">
        <f t="shared" si="0"/>
        <v>0</v>
      </c>
    </row>
    <row r="16" spans="1:5" ht="15" x14ac:dyDescent="0.25">
      <c r="A16" s="30" t="s">
        <v>17</v>
      </c>
      <c r="B16" s="31">
        <v>108</v>
      </c>
      <c r="C16" s="32" t="s">
        <v>13</v>
      </c>
      <c r="D16" s="33"/>
      <c r="E16" s="34">
        <f t="shared" si="0"/>
        <v>0</v>
      </c>
    </row>
    <row r="17" spans="1:5" ht="15" x14ac:dyDescent="0.25">
      <c r="A17" s="30" t="s">
        <v>18</v>
      </c>
      <c r="B17" s="31">
        <v>108</v>
      </c>
      <c r="C17" s="32" t="s">
        <v>13</v>
      </c>
      <c r="D17" s="33"/>
      <c r="E17" s="34">
        <f t="shared" si="0"/>
        <v>0</v>
      </c>
    </row>
    <row r="18" spans="1:5" ht="15" x14ac:dyDescent="0.25">
      <c r="A18" s="30"/>
      <c r="B18" s="31"/>
      <c r="C18" s="32"/>
      <c r="D18" s="33"/>
      <c r="E18" s="34"/>
    </row>
    <row r="19" spans="1:5" ht="15" x14ac:dyDescent="0.25">
      <c r="A19" s="30" t="s">
        <v>19</v>
      </c>
      <c r="B19" s="31">
        <v>1</v>
      </c>
      <c r="C19" s="32" t="s">
        <v>20</v>
      </c>
      <c r="D19" s="33"/>
      <c r="E19" s="34">
        <f t="shared" si="0"/>
        <v>0</v>
      </c>
    </row>
    <row r="20" spans="1:5" ht="15" x14ac:dyDescent="0.25">
      <c r="A20" s="30" t="s">
        <v>21</v>
      </c>
      <c r="B20" s="31">
        <v>1</v>
      </c>
      <c r="C20" s="32" t="s">
        <v>20</v>
      </c>
      <c r="D20" s="33"/>
      <c r="E20" s="34">
        <f t="shared" si="0"/>
        <v>0</v>
      </c>
    </row>
    <row r="21" spans="1:5" ht="15" x14ac:dyDescent="0.25">
      <c r="A21" s="30" t="s">
        <v>22</v>
      </c>
      <c r="B21" s="31">
        <v>1</v>
      </c>
      <c r="C21" s="32" t="s">
        <v>20</v>
      </c>
      <c r="D21" s="33"/>
      <c r="E21" s="34">
        <f t="shared" si="0"/>
        <v>0</v>
      </c>
    </row>
    <row r="22" spans="1:5" thickBot="1" x14ac:dyDescent="0.3">
      <c r="A22" s="39"/>
      <c r="B22" s="40"/>
      <c r="C22" s="41"/>
      <c r="D22" s="42"/>
      <c r="E22" s="43"/>
    </row>
    <row r="23" spans="1:5" ht="17.25" thickBot="1" x14ac:dyDescent="0.3">
      <c r="A23" s="54" t="s">
        <v>35</v>
      </c>
      <c r="B23" s="55"/>
      <c r="C23" s="56"/>
      <c r="D23" s="56"/>
      <c r="E23" s="57">
        <f>SUM(E5:E22)</f>
        <v>0</v>
      </c>
    </row>
    <row r="24" spans="1:5" x14ac:dyDescent="0.25">
      <c r="A24" s="12"/>
      <c r="B24" s="7"/>
      <c r="C24" s="7"/>
      <c r="D24" s="7"/>
      <c r="E24" s="13"/>
    </row>
    <row r="25" spans="1:5" ht="16.5" thickBot="1" x14ac:dyDescent="0.3">
      <c r="A25" s="12"/>
      <c r="B25" s="7"/>
      <c r="C25" s="7"/>
      <c r="D25" s="7"/>
      <c r="E25" s="13"/>
    </row>
    <row r="26" spans="1:5" ht="18.75" thickBot="1" x14ac:dyDescent="0.3">
      <c r="A26" s="20" t="s">
        <v>26</v>
      </c>
      <c r="B26" s="37"/>
      <c r="C26" s="37"/>
      <c r="D26" s="37"/>
      <c r="E26" s="38"/>
    </row>
    <row r="27" spans="1:5" ht="16.5" thickBot="1" x14ac:dyDescent="0.3">
      <c r="A27" s="12"/>
      <c r="B27" s="7"/>
      <c r="C27" s="7"/>
      <c r="D27" s="7"/>
      <c r="E27" s="13"/>
    </row>
    <row r="28" spans="1:5" ht="31.5" x14ac:dyDescent="0.25">
      <c r="A28" s="25" t="s">
        <v>0</v>
      </c>
      <c r="B28" s="26" t="s">
        <v>1</v>
      </c>
      <c r="C28" s="27" t="s">
        <v>2</v>
      </c>
      <c r="D28" s="28" t="s">
        <v>3</v>
      </c>
      <c r="E28" s="29" t="s">
        <v>4</v>
      </c>
    </row>
    <row r="29" spans="1:5" ht="15" x14ac:dyDescent="0.25">
      <c r="A29" s="30" t="s">
        <v>27</v>
      </c>
      <c r="B29" s="31">
        <v>50</v>
      </c>
      <c r="C29" s="32" t="s">
        <v>13</v>
      </c>
      <c r="D29" s="33"/>
      <c r="E29" s="34">
        <f>B29*D29</f>
        <v>0</v>
      </c>
    </row>
    <row r="30" spans="1:5" ht="15" x14ac:dyDescent="0.25">
      <c r="A30" s="35" t="s">
        <v>28</v>
      </c>
      <c r="B30" s="31">
        <v>175</v>
      </c>
      <c r="C30" s="32" t="s">
        <v>13</v>
      </c>
      <c r="D30" s="33"/>
      <c r="E30" s="34">
        <f t="shared" ref="E30:E42" si="1">B30*D30</f>
        <v>0</v>
      </c>
    </row>
    <row r="31" spans="1:5" ht="15" x14ac:dyDescent="0.25">
      <c r="A31" s="35" t="s">
        <v>29</v>
      </c>
      <c r="B31" s="31">
        <v>2</v>
      </c>
      <c r="C31" s="32" t="s">
        <v>6</v>
      </c>
      <c r="D31" s="33"/>
      <c r="E31" s="34">
        <f t="shared" si="1"/>
        <v>0</v>
      </c>
    </row>
    <row r="32" spans="1:5" ht="15" x14ac:dyDescent="0.25">
      <c r="A32" s="35" t="s">
        <v>8</v>
      </c>
      <c r="B32" s="31">
        <v>2</v>
      </c>
      <c r="C32" s="32" t="s">
        <v>6</v>
      </c>
      <c r="D32" s="33"/>
      <c r="E32" s="34">
        <f t="shared" si="1"/>
        <v>0</v>
      </c>
    </row>
    <row r="33" spans="1:5" ht="15" x14ac:dyDescent="0.25">
      <c r="A33" s="30" t="s">
        <v>9</v>
      </c>
      <c r="B33" s="31">
        <v>2</v>
      </c>
      <c r="C33" s="32" t="s">
        <v>6</v>
      </c>
      <c r="D33" s="33"/>
      <c r="E33" s="34">
        <f t="shared" si="1"/>
        <v>0</v>
      </c>
    </row>
    <row r="34" spans="1:5" ht="15" x14ac:dyDescent="0.25">
      <c r="A34" s="30" t="s">
        <v>10</v>
      </c>
      <c r="B34" s="31">
        <f>B33*1.8</f>
        <v>3.6</v>
      </c>
      <c r="C34" s="32" t="s">
        <v>11</v>
      </c>
      <c r="D34" s="33"/>
      <c r="E34" s="34">
        <f t="shared" si="1"/>
        <v>0</v>
      </c>
    </row>
    <row r="35" spans="1:5" x14ac:dyDescent="0.25">
      <c r="A35" s="36"/>
      <c r="B35" s="31"/>
      <c r="C35" s="32"/>
      <c r="D35" s="33"/>
      <c r="E35" s="34"/>
    </row>
    <row r="36" spans="1:5" ht="15" x14ac:dyDescent="0.25">
      <c r="A36" s="30" t="s">
        <v>16</v>
      </c>
      <c r="B36" s="31">
        <v>175</v>
      </c>
      <c r="C36" s="32" t="s">
        <v>13</v>
      </c>
      <c r="D36" s="33"/>
      <c r="E36" s="34">
        <f t="shared" si="1"/>
        <v>0</v>
      </c>
    </row>
    <row r="37" spans="1:5" ht="30" x14ac:dyDescent="0.25">
      <c r="A37" s="35" t="s">
        <v>30</v>
      </c>
      <c r="B37" s="31">
        <v>175</v>
      </c>
      <c r="C37" s="32" t="s">
        <v>13</v>
      </c>
      <c r="D37" s="33"/>
      <c r="E37" s="34">
        <f t="shared" si="1"/>
        <v>0</v>
      </c>
    </row>
    <row r="38" spans="1:5" ht="30" x14ac:dyDescent="0.25">
      <c r="A38" s="35" t="s">
        <v>31</v>
      </c>
      <c r="B38" s="31">
        <v>175</v>
      </c>
      <c r="C38" s="32" t="s">
        <v>13</v>
      </c>
      <c r="D38" s="33"/>
      <c r="E38" s="34">
        <f t="shared" si="1"/>
        <v>0</v>
      </c>
    </row>
    <row r="39" spans="1:5" ht="15" x14ac:dyDescent="0.25">
      <c r="A39" s="30"/>
      <c r="B39" s="31"/>
      <c r="C39" s="32"/>
      <c r="D39" s="33"/>
      <c r="E39" s="34"/>
    </row>
    <row r="40" spans="1:5" ht="15" x14ac:dyDescent="0.25">
      <c r="A40" s="30" t="s">
        <v>32</v>
      </c>
      <c r="B40" s="31">
        <v>1</v>
      </c>
      <c r="C40" s="32" t="s">
        <v>20</v>
      </c>
      <c r="D40" s="33"/>
      <c r="E40" s="34">
        <f t="shared" si="1"/>
        <v>0</v>
      </c>
    </row>
    <row r="41" spans="1:5" ht="15" x14ac:dyDescent="0.25">
      <c r="A41" s="30" t="s">
        <v>21</v>
      </c>
      <c r="B41" s="31">
        <v>1</v>
      </c>
      <c r="C41" s="32" t="s">
        <v>20</v>
      </c>
      <c r="D41" s="33"/>
      <c r="E41" s="34">
        <f t="shared" si="1"/>
        <v>0</v>
      </c>
    </row>
    <row r="42" spans="1:5" ht="15" x14ac:dyDescent="0.25">
      <c r="A42" s="30" t="s">
        <v>22</v>
      </c>
      <c r="B42" s="31">
        <v>1</v>
      </c>
      <c r="C42" s="32" t="s">
        <v>20</v>
      </c>
      <c r="D42" s="33"/>
      <c r="E42" s="34">
        <f t="shared" si="1"/>
        <v>0</v>
      </c>
    </row>
    <row r="43" spans="1:5" thickBot="1" x14ac:dyDescent="0.3">
      <c r="A43" s="39"/>
      <c r="B43" s="40"/>
      <c r="C43" s="41"/>
      <c r="D43" s="42"/>
      <c r="E43" s="43"/>
    </row>
    <row r="44" spans="1:5" ht="17.25" thickBot="1" x14ac:dyDescent="0.3">
      <c r="A44" s="54" t="s">
        <v>36</v>
      </c>
      <c r="B44" s="55"/>
      <c r="C44" s="56"/>
      <c r="D44" s="56"/>
      <c r="E44" s="57">
        <f>SUM(E28:E43)</f>
        <v>0</v>
      </c>
    </row>
    <row r="45" spans="1:5" x14ac:dyDescent="0.25">
      <c r="A45" s="12"/>
      <c r="B45" s="7"/>
      <c r="C45" s="7"/>
      <c r="D45" s="7"/>
      <c r="E45" s="13"/>
    </row>
    <row r="46" spans="1:5" ht="16.5" thickBot="1" x14ac:dyDescent="0.3">
      <c r="A46" s="12"/>
      <c r="B46" s="7"/>
      <c r="C46" s="7"/>
      <c r="D46" s="7"/>
      <c r="E46" s="13"/>
    </row>
    <row r="47" spans="1:5" ht="18.75" thickBot="1" x14ac:dyDescent="0.3">
      <c r="A47" s="20" t="s">
        <v>40</v>
      </c>
      <c r="B47" s="21"/>
      <c r="C47" s="22"/>
      <c r="D47" s="23"/>
      <c r="E47" s="24"/>
    </row>
    <row r="48" spans="1:5" thickBot="1" x14ac:dyDescent="0.3">
      <c r="A48" s="10"/>
      <c r="B48" s="4"/>
      <c r="C48" s="5"/>
      <c r="D48" s="6"/>
      <c r="E48" s="9"/>
    </row>
    <row r="49" spans="1:5" ht="31.5" x14ac:dyDescent="0.25">
      <c r="A49" s="25" t="s">
        <v>0</v>
      </c>
      <c r="B49" s="26" t="s">
        <v>1</v>
      </c>
      <c r="C49" s="27" t="s">
        <v>2</v>
      </c>
      <c r="D49" s="28" t="s">
        <v>3</v>
      </c>
      <c r="E49" s="29" t="s">
        <v>4</v>
      </c>
    </row>
    <row r="50" spans="1:5" ht="15" x14ac:dyDescent="0.25">
      <c r="A50" s="30" t="s">
        <v>5</v>
      </c>
      <c r="B50" s="31">
        <v>44</v>
      </c>
      <c r="C50" s="32" t="s">
        <v>6</v>
      </c>
      <c r="D50" s="33"/>
      <c r="E50" s="34">
        <f>B50*D50</f>
        <v>0</v>
      </c>
    </row>
    <row r="51" spans="1:5" ht="15" x14ac:dyDescent="0.25">
      <c r="A51" s="35" t="s">
        <v>7</v>
      </c>
      <c r="B51" s="31">
        <v>44</v>
      </c>
      <c r="C51" s="32" t="s">
        <v>6</v>
      </c>
      <c r="D51" s="33"/>
      <c r="E51" s="34">
        <f t="shared" ref="E51:E55" si="2">B51*D51</f>
        <v>0</v>
      </c>
    </row>
    <row r="52" spans="1:5" ht="15" x14ac:dyDescent="0.25">
      <c r="A52" s="35" t="s">
        <v>8</v>
      </c>
      <c r="B52" s="31">
        <v>44</v>
      </c>
      <c r="C52" s="32" t="s">
        <v>6</v>
      </c>
      <c r="D52" s="33"/>
      <c r="E52" s="34">
        <f t="shared" si="2"/>
        <v>0</v>
      </c>
    </row>
    <row r="53" spans="1:5" ht="15" x14ac:dyDescent="0.25">
      <c r="A53" s="30" t="s">
        <v>9</v>
      </c>
      <c r="B53" s="31">
        <v>44</v>
      </c>
      <c r="C53" s="32" t="s">
        <v>6</v>
      </c>
      <c r="D53" s="33"/>
      <c r="E53" s="34">
        <f t="shared" si="2"/>
        <v>0</v>
      </c>
    </row>
    <row r="54" spans="1:5" ht="15" x14ac:dyDescent="0.25">
      <c r="A54" s="30" t="s">
        <v>10</v>
      </c>
      <c r="B54" s="31">
        <f>B53*1.8</f>
        <v>79.2</v>
      </c>
      <c r="C54" s="32" t="s">
        <v>11</v>
      </c>
      <c r="D54" s="33"/>
      <c r="E54" s="34">
        <f t="shared" si="2"/>
        <v>0</v>
      </c>
    </row>
    <row r="55" spans="1:5" ht="15" x14ac:dyDescent="0.25">
      <c r="A55" s="30" t="s">
        <v>12</v>
      </c>
      <c r="B55" s="31">
        <v>108</v>
      </c>
      <c r="C55" s="32" t="s">
        <v>13</v>
      </c>
      <c r="D55" s="33"/>
      <c r="E55" s="34">
        <f t="shared" si="2"/>
        <v>0</v>
      </c>
    </row>
    <row r="56" spans="1:5" x14ac:dyDescent="0.25">
      <c r="A56" s="36"/>
      <c r="B56" s="31"/>
      <c r="C56" s="32"/>
      <c r="D56" s="33"/>
      <c r="E56" s="34"/>
    </row>
    <row r="57" spans="1:5" ht="15" x14ac:dyDescent="0.25">
      <c r="A57" s="30" t="s">
        <v>14</v>
      </c>
      <c r="B57" s="31">
        <v>108</v>
      </c>
      <c r="C57" s="32" t="s">
        <v>13</v>
      </c>
      <c r="D57" s="33"/>
      <c r="E57" s="34">
        <f t="shared" ref="E57:E61" si="3">B57*D57</f>
        <v>0</v>
      </c>
    </row>
    <row r="58" spans="1:5" ht="15" x14ac:dyDescent="0.25">
      <c r="A58" s="30" t="s">
        <v>15</v>
      </c>
      <c r="B58" s="31">
        <v>108</v>
      </c>
      <c r="C58" s="32" t="s">
        <v>13</v>
      </c>
      <c r="D58" s="33"/>
      <c r="E58" s="34">
        <f t="shared" si="3"/>
        <v>0</v>
      </c>
    </row>
    <row r="59" spans="1:5" ht="15" x14ac:dyDescent="0.25">
      <c r="A59" s="30" t="s">
        <v>16</v>
      </c>
      <c r="B59" s="31">
        <v>216</v>
      </c>
      <c r="C59" s="32" t="s">
        <v>13</v>
      </c>
      <c r="D59" s="33"/>
      <c r="E59" s="34">
        <f t="shared" si="3"/>
        <v>0</v>
      </c>
    </row>
    <row r="60" spans="1:5" ht="15" x14ac:dyDescent="0.25">
      <c r="A60" s="30" t="s">
        <v>17</v>
      </c>
      <c r="B60" s="31">
        <v>108</v>
      </c>
      <c r="C60" s="32" t="s">
        <v>13</v>
      </c>
      <c r="D60" s="33"/>
      <c r="E60" s="34">
        <f t="shared" si="3"/>
        <v>0</v>
      </c>
    </row>
    <row r="61" spans="1:5" ht="15" x14ac:dyDescent="0.25">
      <c r="A61" s="30" t="s">
        <v>18</v>
      </c>
      <c r="B61" s="31">
        <v>108</v>
      </c>
      <c r="C61" s="32" t="s">
        <v>13</v>
      </c>
      <c r="D61" s="33"/>
      <c r="E61" s="34">
        <f t="shared" si="3"/>
        <v>0</v>
      </c>
    </row>
    <row r="62" spans="1:5" ht="15" x14ac:dyDescent="0.25">
      <c r="A62" s="30"/>
      <c r="B62" s="31"/>
      <c r="C62" s="32"/>
      <c r="D62" s="33"/>
      <c r="E62" s="34"/>
    </row>
    <row r="63" spans="1:5" ht="15" x14ac:dyDescent="0.25">
      <c r="A63" s="30" t="s">
        <v>19</v>
      </c>
      <c r="B63" s="31">
        <v>1</v>
      </c>
      <c r="C63" s="32" t="s">
        <v>20</v>
      </c>
      <c r="D63" s="33"/>
      <c r="E63" s="34">
        <f t="shared" ref="E63:E65" si="4">B63*D63</f>
        <v>0</v>
      </c>
    </row>
    <row r="64" spans="1:5" ht="15" x14ac:dyDescent="0.25">
      <c r="A64" s="30" t="s">
        <v>21</v>
      </c>
      <c r="B64" s="31">
        <v>1</v>
      </c>
      <c r="C64" s="32" t="s">
        <v>20</v>
      </c>
      <c r="D64" s="33"/>
      <c r="E64" s="34">
        <f t="shared" si="4"/>
        <v>0</v>
      </c>
    </row>
    <row r="65" spans="1:5" ht="15" x14ac:dyDescent="0.25">
      <c r="A65" s="30" t="s">
        <v>22</v>
      </c>
      <c r="B65" s="31">
        <v>1</v>
      </c>
      <c r="C65" s="32" t="s">
        <v>20</v>
      </c>
      <c r="D65" s="33"/>
      <c r="E65" s="34">
        <f t="shared" si="4"/>
        <v>0</v>
      </c>
    </row>
    <row r="66" spans="1:5" thickBot="1" x14ac:dyDescent="0.3">
      <c r="A66" s="39"/>
      <c r="B66" s="40"/>
      <c r="C66" s="41"/>
      <c r="D66" s="42"/>
      <c r="E66" s="43"/>
    </row>
    <row r="67" spans="1:5" ht="17.25" thickBot="1" x14ac:dyDescent="0.3">
      <c r="A67" s="54" t="s">
        <v>37</v>
      </c>
      <c r="B67" s="55"/>
      <c r="C67" s="56"/>
      <c r="D67" s="56"/>
      <c r="E67" s="57">
        <f>SUM(E49:E66)</f>
        <v>0</v>
      </c>
    </row>
    <row r="68" spans="1:5" x14ac:dyDescent="0.25">
      <c r="A68" s="12"/>
      <c r="B68" s="7"/>
      <c r="C68" s="7"/>
      <c r="D68" s="7"/>
      <c r="E68" s="13"/>
    </row>
    <row r="69" spans="1:5" ht="16.5" thickBot="1" x14ac:dyDescent="0.3">
      <c r="A69" s="12"/>
      <c r="B69" s="7"/>
      <c r="C69" s="7"/>
      <c r="D69" s="7"/>
      <c r="E69" s="13"/>
    </row>
    <row r="70" spans="1:5" ht="18.75" thickBot="1" x14ac:dyDescent="0.3">
      <c r="A70" s="44" t="s">
        <v>41</v>
      </c>
      <c r="B70" s="37"/>
      <c r="C70" s="37"/>
      <c r="D70" s="37"/>
      <c r="E70" s="38"/>
    </row>
    <row r="71" spans="1:5" ht="16.5" thickBot="1" x14ac:dyDescent="0.3">
      <c r="A71" s="12"/>
      <c r="B71" s="7"/>
      <c r="C71" s="7"/>
      <c r="D71" s="7"/>
      <c r="E71" s="13"/>
    </row>
    <row r="72" spans="1:5" ht="31.5" x14ac:dyDescent="0.25">
      <c r="A72" s="25" t="s">
        <v>0</v>
      </c>
      <c r="B72" s="26" t="s">
        <v>1</v>
      </c>
      <c r="C72" s="27" t="s">
        <v>2</v>
      </c>
      <c r="D72" s="28" t="s">
        <v>3</v>
      </c>
      <c r="E72" s="29" t="s">
        <v>4</v>
      </c>
    </row>
    <row r="73" spans="1:5" ht="15" x14ac:dyDescent="0.25">
      <c r="A73" s="30" t="s">
        <v>27</v>
      </c>
      <c r="B73" s="31">
        <v>353</v>
      </c>
      <c r="C73" s="32" t="s">
        <v>13</v>
      </c>
      <c r="D73" s="33"/>
      <c r="E73" s="34">
        <f>B73*D73</f>
        <v>0</v>
      </c>
    </row>
    <row r="74" spans="1:5" ht="15" x14ac:dyDescent="0.25">
      <c r="A74" s="35" t="s">
        <v>28</v>
      </c>
      <c r="B74" s="31">
        <v>1236</v>
      </c>
      <c r="C74" s="32" t="s">
        <v>13</v>
      </c>
      <c r="D74" s="33"/>
      <c r="E74" s="34">
        <f t="shared" ref="E74:E86" si="5">B74*D74</f>
        <v>0</v>
      </c>
    </row>
    <row r="75" spans="1:5" ht="15" x14ac:dyDescent="0.25">
      <c r="A75" s="35" t="s">
        <v>29</v>
      </c>
      <c r="B75" s="31">
        <v>13</v>
      </c>
      <c r="C75" s="32" t="s">
        <v>6</v>
      </c>
      <c r="D75" s="33"/>
      <c r="E75" s="34">
        <f t="shared" si="5"/>
        <v>0</v>
      </c>
    </row>
    <row r="76" spans="1:5" ht="15" x14ac:dyDescent="0.25">
      <c r="A76" s="35" t="s">
        <v>8</v>
      </c>
      <c r="B76" s="31">
        <v>13</v>
      </c>
      <c r="C76" s="32" t="s">
        <v>6</v>
      </c>
      <c r="D76" s="33"/>
      <c r="E76" s="34">
        <f t="shared" si="5"/>
        <v>0</v>
      </c>
    </row>
    <row r="77" spans="1:5" ht="15" x14ac:dyDescent="0.25">
      <c r="A77" s="30" t="s">
        <v>9</v>
      </c>
      <c r="B77" s="31">
        <v>13</v>
      </c>
      <c r="C77" s="32" t="s">
        <v>6</v>
      </c>
      <c r="D77" s="33"/>
      <c r="E77" s="34">
        <f t="shared" si="5"/>
        <v>0</v>
      </c>
    </row>
    <row r="78" spans="1:5" ht="15" x14ac:dyDescent="0.25">
      <c r="A78" s="30" t="s">
        <v>10</v>
      </c>
      <c r="B78" s="31">
        <f>B77*1.8</f>
        <v>23.400000000000002</v>
      </c>
      <c r="C78" s="32" t="s">
        <v>11</v>
      </c>
      <c r="D78" s="33"/>
      <c r="E78" s="34">
        <f t="shared" si="5"/>
        <v>0</v>
      </c>
    </row>
    <row r="79" spans="1:5" x14ac:dyDescent="0.25">
      <c r="A79" s="36"/>
      <c r="B79" s="31"/>
      <c r="C79" s="32"/>
      <c r="D79" s="33"/>
      <c r="E79" s="34"/>
    </row>
    <row r="80" spans="1:5" ht="15" x14ac:dyDescent="0.25">
      <c r="A80" s="30" t="s">
        <v>16</v>
      </c>
      <c r="B80" s="31">
        <v>1236</v>
      </c>
      <c r="C80" s="32" t="s">
        <v>13</v>
      </c>
      <c r="D80" s="33"/>
      <c r="E80" s="34">
        <f t="shared" si="5"/>
        <v>0</v>
      </c>
    </row>
    <row r="81" spans="1:5" ht="30" x14ac:dyDescent="0.25">
      <c r="A81" s="35" t="s">
        <v>33</v>
      </c>
      <c r="B81" s="31">
        <v>1236</v>
      </c>
      <c r="C81" s="32" t="s">
        <v>13</v>
      </c>
      <c r="D81" s="33"/>
      <c r="E81" s="34">
        <f t="shared" si="5"/>
        <v>0</v>
      </c>
    </row>
    <row r="82" spans="1:5" ht="30" x14ac:dyDescent="0.25">
      <c r="A82" s="35" t="s">
        <v>34</v>
      </c>
      <c r="B82" s="31">
        <v>1236</v>
      </c>
      <c r="C82" s="32" t="s">
        <v>13</v>
      </c>
      <c r="D82" s="33"/>
      <c r="E82" s="34">
        <f t="shared" si="5"/>
        <v>0</v>
      </c>
    </row>
    <row r="83" spans="1:5" ht="15" x14ac:dyDescent="0.25">
      <c r="A83" s="30"/>
      <c r="B83" s="31"/>
      <c r="C83" s="32"/>
      <c r="D83" s="33"/>
      <c r="E83" s="34"/>
    </row>
    <row r="84" spans="1:5" ht="15" x14ac:dyDescent="0.25">
      <c r="A84" s="30" t="s">
        <v>32</v>
      </c>
      <c r="B84" s="31">
        <v>1</v>
      </c>
      <c r="C84" s="32" t="s">
        <v>20</v>
      </c>
      <c r="D84" s="33"/>
      <c r="E84" s="34">
        <f t="shared" si="5"/>
        <v>0</v>
      </c>
    </row>
    <row r="85" spans="1:5" ht="15" x14ac:dyDescent="0.25">
      <c r="A85" s="30" t="s">
        <v>21</v>
      </c>
      <c r="B85" s="31">
        <v>1</v>
      </c>
      <c r="C85" s="32" t="s">
        <v>20</v>
      </c>
      <c r="D85" s="33"/>
      <c r="E85" s="34">
        <f t="shared" si="5"/>
        <v>0</v>
      </c>
    </row>
    <row r="86" spans="1:5" ht="15" x14ac:dyDescent="0.25">
      <c r="A86" s="30" t="s">
        <v>22</v>
      </c>
      <c r="B86" s="31">
        <v>1</v>
      </c>
      <c r="C86" s="32" t="s">
        <v>20</v>
      </c>
      <c r="D86" s="33"/>
      <c r="E86" s="34">
        <f t="shared" si="5"/>
        <v>0</v>
      </c>
    </row>
    <row r="87" spans="1:5" thickBot="1" x14ac:dyDescent="0.3">
      <c r="A87" s="39"/>
      <c r="B87" s="40"/>
      <c r="C87" s="41"/>
      <c r="D87" s="42"/>
      <c r="E87" s="43"/>
    </row>
    <row r="88" spans="1:5" ht="17.25" thickBot="1" x14ac:dyDescent="0.3">
      <c r="A88" s="54" t="s">
        <v>42</v>
      </c>
      <c r="B88" s="55"/>
      <c r="C88" s="56"/>
      <c r="D88" s="56"/>
      <c r="E88" s="57">
        <f>SUM(E72:E87)</f>
        <v>0</v>
      </c>
    </row>
    <row r="89" spans="1:5" x14ac:dyDescent="0.25">
      <c r="A89" s="12"/>
      <c r="B89" s="7"/>
      <c r="C89" s="7"/>
      <c r="D89" s="7"/>
      <c r="E89" s="13"/>
    </row>
    <row r="90" spans="1:5" ht="16.5" thickBot="1" x14ac:dyDescent="0.3">
      <c r="A90" s="12"/>
      <c r="B90" s="7"/>
      <c r="C90" s="7"/>
      <c r="D90" s="7"/>
      <c r="E90" s="13"/>
    </row>
    <row r="91" spans="1:5" ht="16.5" x14ac:dyDescent="0.25">
      <c r="A91" s="45" t="s">
        <v>35</v>
      </c>
      <c r="B91" s="46"/>
      <c r="C91" s="46"/>
      <c r="D91" s="46"/>
      <c r="E91" s="47">
        <f>E23</f>
        <v>0</v>
      </c>
    </row>
    <row r="92" spans="1:5" ht="16.5" x14ac:dyDescent="0.25">
      <c r="A92" s="48" t="s">
        <v>36</v>
      </c>
      <c r="B92" s="49"/>
      <c r="C92" s="49"/>
      <c r="D92" s="49"/>
      <c r="E92" s="50">
        <f>E44</f>
        <v>0</v>
      </c>
    </row>
    <row r="93" spans="1:5" ht="16.5" x14ac:dyDescent="0.25">
      <c r="A93" s="48" t="s">
        <v>37</v>
      </c>
      <c r="B93" s="49"/>
      <c r="C93" s="49"/>
      <c r="D93" s="49"/>
      <c r="E93" s="50">
        <f>E67</f>
        <v>0</v>
      </c>
    </row>
    <row r="94" spans="1:5" ht="17.25" thickBot="1" x14ac:dyDescent="0.3">
      <c r="A94" s="51" t="s">
        <v>42</v>
      </c>
      <c r="B94" s="52"/>
      <c r="C94" s="52"/>
      <c r="D94" s="52"/>
      <c r="E94" s="53">
        <f>E88</f>
        <v>0</v>
      </c>
    </row>
    <row r="95" spans="1:5" ht="17.25" thickBot="1" x14ac:dyDescent="0.3">
      <c r="A95" s="11"/>
      <c r="B95" s="7"/>
      <c r="C95" s="7"/>
      <c r="D95" s="7"/>
      <c r="E95" s="14"/>
    </row>
    <row r="96" spans="1:5" ht="17.25" thickTop="1" x14ac:dyDescent="0.25">
      <c r="A96" s="58" t="s">
        <v>38</v>
      </c>
      <c r="B96" s="59"/>
      <c r="C96" s="59"/>
      <c r="D96" s="59"/>
      <c r="E96" s="60">
        <f>E91+E92+E93+E94</f>
        <v>0</v>
      </c>
    </row>
    <row r="97" spans="1:5" ht="16.5" x14ac:dyDescent="0.25">
      <c r="A97" s="61" t="s">
        <v>23</v>
      </c>
      <c r="B97" s="49"/>
      <c r="C97" s="49"/>
      <c r="D97" s="49"/>
      <c r="E97" s="62">
        <f>E96*0.21</f>
        <v>0</v>
      </c>
    </row>
    <row r="98" spans="1:5" ht="18.75" thickBot="1" x14ac:dyDescent="0.3">
      <c r="A98" s="63" t="s">
        <v>39</v>
      </c>
      <c r="B98" s="64"/>
      <c r="C98" s="64"/>
      <c r="D98" s="64"/>
      <c r="E98" s="65">
        <f>E96*1.21</f>
        <v>0</v>
      </c>
    </row>
    <row r="99" spans="1:5" ht="16.5" thickTop="1" x14ac:dyDescent="0.25">
      <c r="A99" s="1"/>
      <c r="B99" s="1"/>
      <c r="C99" s="1"/>
      <c r="D99" s="1"/>
      <c r="E99" s="2"/>
    </row>
    <row r="100" spans="1:5" x14ac:dyDescent="0.25">
      <c r="A100" s="1"/>
      <c r="B100" s="1"/>
      <c r="C100" s="1"/>
      <c r="D100" s="1"/>
      <c r="E100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Hejzlar</dc:creator>
  <cp:lastModifiedBy>Tomáš Hejzlar</cp:lastModifiedBy>
  <cp:lastPrinted>2021-09-17T08:16:08Z</cp:lastPrinted>
  <dcterms:created xsi:type="dcterms:W3CDTF">2021-09-17T07:45:30Z</dcterms:created>
  <dcterms:modified xsi:type="dcterms:W3CDTF">2021-09-23T12:15:36Z</dcterms:modified>
</cp:coreProperties>
</file>